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ynch\Dropbox\ASM Uploads\WIP\"/>
    </mc:Choice>
  </mc:AlternateContent>
  <bookViews>
    <workbookView xWindow="0" yWindow="0" windowWidth="15690" windowHeight="5460"/>
  </bookViews>
  <sheets>
    <sheet name="Sheet1" sheetId="1" r:id="rId1"/>
  </sheets>
  <calcPr calcId="152511" iterate="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G16" i="1"/>
  <c r="H16" i="1" s="1"/>
  <c r="I16" i="1" s="1"/>
  <c r="H15" i="1"/>
  <c r="I15" i="1" s="1"/>
  <c r="G15" i="1"/>
  <c r="F14" i="1"/>
  <c r="G14" i="1" s="1"/>
  <c r="H14" i="1" s="1"/>
  <c r="I14" i="1" s="1"/>
  <c r="E19" i="1" l="1"/>
  <c r="F13" i="1"/>
  <c r="G13" i="1" s="1"/>
  <c r="H13" i="1" s="1"/>
  <c r="I13" i="1" s="1"/>
  <c r="F39" i="1"/>
  <c r="G39" i="1"/>
  <c r="H39" i="1"/>
  <c r="I39" i="1"/>
  <c r="E39" i="1"/>
  <c r="F19" i="1" l="1"/>
  <c r="G19" i="1"/>
  <c r="I19" i="1"/>
  <c r="H19" i="1"/>
  <c r="I29" i="1"/>
  <c r="H29" i="1"/>
  <c r="G29" i="1"/>
  <c r="F29" i="1"/>
  <c r="E29" i="1"/>
  <c r="I21" i="1"/>
  <c r="H21" i="1"/>
  <c r="G21" i="1"/>
  <c r="F21" i="1"/>
  <c r="E21" i="1"/>
  <c r="F11" i="1"/>
  <c r="G11" i="1"/>
  <c r="H11" i="1"/>
  <c r="I11" i="1"/>
  <c r="E11" i="1"/>
  <c r="E25" i="1" l="1"/>
  <c r="E26" i="1"/>
  <c r="E27" i="1"/>
  <c r="E23" i="1"/>
  <c r="E31" i="1" s="1"/>
  <c r="E24" i="1"/>
  <c r="E32" i="1" s="1"/>
  <c r="F27" i="1" l="1"/>
  <c r="E35" i="1"/>
  <c r="F25" i="1"/>
  <c r="E33" i="1"/>
  <c r="F26" i="1"/>
  <c r="E34" i="1"/>
  <c r="F23" i="1"/>
  <c r="F24" i="1"/>
  <c r="E37" i="1" l="1"/>
  <c r="G23" i="1"/>
  <c r="F31" i="1"/>
  <c r="G24" i="1"/>
  <c r="F32" i="1"/>
  <c r="G25" i="1"/>
  <c r="F33" i="1"/>
  <c r="G27" i="1"/>
  <c r="F35" i="1"/>
  <c r="G26" i="1"/>
  <c r="F34" i="1"/>
  <c r="F37" i="1" l="1"/>
  <c r="H23" i="1"/>
  <c r="G31" i="1"/>
  <c r="H27" i="1"/>
  <c r="G35" i="1"/>
  <c r="H25" i="1"/>
  <c r="G33" i="1"/>
  <c r="H24" i="1"/>
  <c r="G32" i="1"/>
  <c r="H26" i="1"/>
  <c r="G34" i="1"/>
  <c r="G37" i="1" l="1"/>
  <c r="I23" i="1"/>
  <c r="I31" i="1" s="1"/>
  <c r="H31" i="1"/>
  <c r="I25" i="1"/>
  <c r="I33" i="1" s="1"/>
  <c r="H33" i="1"/>
  <c r="I24" i="1"/>
  <c r="I32" i="1" s="1"/>
  <c r="H32" i="1"/>
  <c r="I27" i="1"/>
  <c r="I35" i="1" s="1"/>
  <c r="H35" i="1"/>
  <c r="I26" i="1"/>
  <c r="I34" i="1" s="1"/>
  <c r="H34" i="1"/>
  <c r="I37" i="1" l="1"/>
  <c r="H37" i="1"/>
</calcChain>
</file>

<file path=xl/sharedStrings.xml><?xml version="1.0" encoding="utf-8"?>
<sst xmlns="http://schemas.openxmlformats.org/spreadsheetml/2006/main" count="12" uniqueCount="12">
  <si>
    <t>$</t>
  </si>
  <si>
    <t>Count</t>
  </si>
  <si>
    <t>Commission Structure</t>
  </si>
  <si>
    <t>Tier 1</t>
  </si>
  <si>
    <t>Tier 2</t>
  </si>
  <si>
    <t>Tier 3</t>
  </si>
  <si>
    <t>Revenues Generated</t>
  </si>
  <si>
    <t>Commission</t>
  </si>
  <si>
    <t>Total Commission</t>
  </si>
  <si>
    <t xml:space="preserve">Note: For each new customer, the salesperson will earn a tiered commission (array C7:C9). </t>
  </si>
  <si>
    <t>Max Commission Potential Per Customer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</si>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</sst>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Yr &quot;0"/>
    <numFmt numFmtId="165" formatCode="&quot;Customer &quot;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9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left"/>
    </xf>
    <xf numFmtId="42" fontId="0" fillId="2" borderId="0" xfId="0" applyNumberFormat="1" applyFill="1"/>
    <xf numFmtId="0" fontId="0" fillId="3" borderId="0" xfId="0" applyFill="1"/>
    <xf numFmtId="42" fontId="0" fillId="0" borderId="0" xfId="0" applyNumberFormat="1"/>
    <xf numFmtId="165" fontId="0" fillId="0" borderId="0" xfId="0" applyNumberFormat="1" applyFill="1" applyAlignment="1">
      <alignment horizontal="left"/>
    </xf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1" fillId="0" borderId="1" xfId="0" applyFont="1" applyBorder="1"/>
    <xf numFmtId="42" fontId="1" fillId="0" borderId="1" xfId="0" applyNumberFormat="1" applyFont="1" applyBorder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tabSelected="1" zoomScale="115" zoomScaleNormal="115" workbookViewId="0"/>
  </sheetViews>
  <sheetFormatPr defaultRowHeight="15" outlineLevelRow="1" x14ac:dyDescent="0.25"/>
  <cols>
    <col min="1" max="1" width="1.7109375" customWidth="1"/>
    <col min="2" max="2" width="25.7109375" customWidth="1"/>
    <col min="3" max="3" width="15.7109375" customWidth="1"/>
    <col min="4" max="4" width="1.7109375" customWidth="1"/>
    <col min="5" max="9" width="13.28515625" customWidth="1"/>
  </cols>
  <sheetData>
    <row r="1" spans="2:12" ht="5.0999999999999996" customHeight="1" x14ac:dyDescent="0.25"/>
    <row r="2" spans="2:12" x14ac:dyDescent="0.25">
      <c r="B2" s="14" t="s">
        <v>2</v>
      </c>
      <c r="C2" s="14"/>
      <c r="D2" s="14"/>
      <c r="E2" s="14"/>
      <c r="F2" s="14"/>
      <c r="G2" s="14"/>
      <c r="H2" s="14"/>
      <c r="I2" s="14"/>
    </row>
    <row r="3" spans="2:12" ht="5.0999999999999996" customHeight="1" x14ac:dyDescent="0.25"/>
    <row r="4" spans="2:12" ht="15" customHeight="1" x14ac:dyDescent="0.25">
      <c r="B4" s="20" t="s">
        <v>9</v>
      </c>
    </row>
    <row r="5" spans="2:12" ht="5.0999999999999996" customHeight="1" x14ac:dyDescent="0.25"/>
    <row r="6" spans="2:12" x14ac:dyDescent="0.25">
      <c r="C6" s="17" t="s">
        <v>0</v>
      </c>
      <c r="D6" s="2"/>
      <c r="E6" s="16">
        <v>1</v>
      </c>
      <c r="F6" s="16">
        <v>2</v>
      </c>
      <c r="G6" s="16">
        <v>3</v>
      </c>
      <c r="H6" s="16">
        <v>4</v>
      </c>
      <c r="I6" s="16">
        <v>5</v>
      </c>
    </row>
    <row r="7" spans="2:12" x14ac:dyDescent="0.25">
      <c r="B7" s="19" t="s">
        <v>3</v>
      </c>
      <c r="C7" s="5">
        <v>2000000</v>
      </c>
      <c r="D7" s="18"/>
      <c r="E7" s="3">
        <v>0.05</v>
      </c>
      <c r="F7" s="3">
        <v>0.04</v>
      </c>
      <c r="G7" s="3">
        <v>0.03</v>
      </c>
      <c r="H7" s="3">
        <v>0</v>
      </c>
      <c r="I7" s="3">
        <v>0</v>
      </c>
    </row>
    <row r="8" spans="2:12" x14ac:dyDescent="0.25">
      <c r="B8" s="19" t="s">
        <v>4</v>
      </c>
      <c r="C8" s="5">
        <v>2000000</v>
      </c>
      <c r="D8" s="18"/>
      <c r="E8" s="3">
        <v>0.04</v>
      </c>
      <c r="F8" s="3">
        <v>0.03</v>
      </c>
      <c r="G8" s="3">
        <v>0.02</v>
      </c>
      <c r="H8" s="3">
        <v>0</v>
      </c>
      <c r="I8" s="3">
        <v>0</v>
      </c>
    </row>
    <row r="9" spans="2:12" x14ac:dyDescent="0.25">
      <c r="B9" s="19" t="s">
        <v>5</v>
      </c>
      <c r="C9" s="5">
        <v>1000000</v>
      </c>
      <c r="D9" s="18"/>
      <c r="E9" s="3">
        <v>0.03</v>
      </c>
      <c r="F9" s="3">
        <v>0.02</v>
      </c>
      <c r="G9" s="3">
        <v>0.01</v>
      </c>
      <c r="H9" s="3">
        <v>0</v>
      </c>
      <c r="I9" s="3">
        <v>0</v>
      </c>
    </row>
    <row r="10" spans="2:12" ht="5.0999999999999996" customHeight="1" x14ac:dyDescent="0.25">
      <c r="D10" s="10"/>
    </row>
    <row r="11" spans="2:12" x14ac:dyDescent="0.25">
      <c r="B11" s="14" t="s">
        <v>6</v>
      </c>
      <c r="C11" s="6"/>
      <c r="D11" s="6"/>
      <c r="E11" s="15">
        <f>E$6</f>
        <v>1</v>
      </c>
      <c r="F11" s="15">
        <f t="shared" ref="F11:I11" si="0">F$6</f>
        <v>2</v>
      </c>
      <c r="G11" s="15">
        <f t="shared" si="0"/>
        <v>3</v>
      </c>
      <c r="H11" s="15">
        <f t="shared" si="0"/>
        <v>4</v>
      </c>
      <c r="I11" s="15">
        <f t="shared" si="0"/>
        <v>5</v>
      </c>
    </row>
    <row r="12" spans="2:12" ht="5.0999999999999996" customHeight="1" x14ac:dyDescent="0.25">
      <c r="J12" s="1"/>
      <c r="K12" s="1"/>
      <c r="L12" s="1"/>
    </row>
    <row r="13" spans="2:12" x14ac:dyDescent="0.25">
      <c r="B13" s="4">
        <v>1</v>
      </c>
      <c r="D13" s="4"/>
      <c r="E13" s="5">
        <v>2000000</v>
      </c>
      <c r="F13" s="5">
        <f>E13+500000</f>
        <v>2500000</v>
      </c>
      <c r="G13" s="5">
        <f t="shared" ref="G13:I13" si="1">F13+500000</f>
        <v>3000000</v>
      </c>
      <c r="H13" s="5">
        <f t="shared" si="1"/>
        <v>3500000</v>
      </c>
      <c r="I13" s="5">
        <f t="shared" si="1"/>
        <v>4000000</v>
      </c>
    </row>
    <row r="14" spans="2:12" x14ac:dyDescent="0.25">
      <c r="B14" s="4">
        <v>2</v>
      </c>
      <c r="D14" s="4"/>
      <c r="E14" s="5">
        <v>2000000</v>
      </c>
      <c r="F14" s="5">
        <f>E14+500000</f>
        <v>2500000</v>
      </c>
      <c r="G14" s="5">
        <f t="shared" ref="G14" si="2">F14+500000</f>
        <v>3000000</v>
      </c>
      <c r="H14" s="5">
        <f t="shared" ref="H14:H15" si="3">G14+500000</f>
        <v>3500000</v>
      </c>
      <c r="I14" s="5">
        <f t="shared" ref="I14:I15" si="4">H14+500000</f>
        <v>4000000</v>
      </c>
    </row>
    <row r="15" spans="2:12" x14ac:dyDescent="0.25">
      <c r="B15" s="4">
        <v>3</v>
      </c>
      <c r="D15" s="4"/>
      <c r="E15" s="5">
        <v>0</v>
      </c>
      <c r="F15" s="5">
        <v>2000000</v>
      </c>
      <c r="G15" s="5">
        <f>F15+500000</f>
        <v>2500000</v>
      </c>
      <c r="H15" s="5">
        <f t="shared" si="3"/>
        <v>3000000</v>
      </c>
      <c r="I15" s="5">
        <f t="shared" si="4"/>
        <v>3500000</v>
      </c>
    </row>
    <row r="16" spans="2:12" x14ac:dyDescent="0.25">
      <c r="B16" s="4">
        <v>4</v>
      </c>
      <c r="D16" s="4"/>
      <c r="E16" s="5">
        <v>0</v>
      </c>
      <c r="F16" s="5">
        <v>2000000</v>
      </c>
      <c r="G16" s="5">
        <f>F16+500000</f>
        <v>2500000</v>
      </c>
      <c r="H16" s="5">
        <f t="shared" ref="H16" si="5">G16+500000</f>
        <v>3000000</v>
      </c>
      <c r="I16" s="5">
        <f t="shared" ref="I16:I17" si="6">H16+500000</f>
        <v>3500000</v>
      </c>
    </row>
    <row r="17" spans="2:9" x14ac:dyDescent="0.25">
      <c r="B17" s="4">
        <v>5</v>
      </c>
      <c r="D17" s="4"/>
      <c r="E17" s="5">
        <v>0</v>
      </c>
      <c r="F17" s="5">
        <v>0</v>
      </c>
      <c r="G17" s="5">
        <v>2000000</v>
      </c>
      <c r="H17" s="5">
        <f>G17+500000</f>
        <v>2500000</v>
      </c>
      <c r="I17" s="5">
        <f t="shared" si="6"/>
        <v>3000000</v>
      </c>
    </row>
    <row r="18" spans="2:9" ht="5.0999999999999996" customHeight="1" x14ac:dyDescent="0.25"/>
    <row r="19" spans="2:9" ht="15" customHeight="1" x14ac:dyDescent="0.25">
      <c r="B19" s="12" t="s">
        <v>11</v>
      </c>
      <c r="C19" s="12"/>
      <c r="D19" s="12"/>
      <c r="E19" s="13">
        <f>SUM(E13:E17)</f>
        <v>4000000</v>
      </c>
      <c r="F19" s="13">
        <f>SUM(F13:F17)</f>
        <v>9000000</v>
      </c>
      <c r="G19" s="13">
        <f>SUM(G13:G17)</f>
        <v>13000000</v>
      </c>
      <c r="H19" s="13">
        <f>SUM(H13:H17)</f>
        <v>15500000</v>
      </c>
      <c r="I19" s="13">
        <f>SUM(I13:I17)</f>
        <v>18000000</v>
      </c>
    </row>
    <row r="20" spans="2:9" ht="5.0999999999999996" customHeight="1" x14ac:dyDescent="0.25"/>
    <row r="21" spans="2:9" outlineLevel="1" x14ac:dyDescent="0.25">
      <c r="B21" s="14" t="s">
        <v>1</v>
      </c>
      <c r="C21" s="14"/>
      <c r="D21" s="14"/>
      <c r="E21" s="15">
        <f>E$6</f>
        <v>1</v>
      </c>
      <c r="F21" s="15">
        <f t="shared" ref="F21:I21" si="7">F$6</f>
        <v>2</v>
      </c>
      <c r="G21" s="15">
        <f t="shared" si="7"/>
        <v>3</v>
      </c>
      <c r="H21" s="15">
        <f t="shared" si="7"/>
        <v>4</v>
      </c>
      <c r="I21" s="15">
        <f t="shared" si="7"/>
        <v>5</v>
      </c>
    </row>
    <row r="22" spans="2:9" ht="5.0999999999999996" customHeight="1" outlineLevel="1" x14ac:dyDescent="0.25"/>
    <row r="23" spans="2:9" outlineLevel="1" x14ac:dyDescent="0.25">
      <c r="B23" s="4">
        <v>1</v>
      </c>
      <c r="D23" s="4"/>
      <c r="E23" s="11">
        <f>IF(D23&gt;0,D23+1,IF(E13&gt;0,1,0))</f>
        <v>1</v>
      </c>
      <c r="F23" s="11">
        <f>IF(E23&gt;0,E23+1,IF(F13&gt;0,1,0))</f>
        <v>2</v>
      </c>
      <c r="G23" s="11">
        <f>IF(F23&gt;0,F23+1,IF(G13&gt;0,1,0))</f>
        <v>3</v>
      </c>
      <c r="H23" s="11">
        <f>IF(G23&gt;0,G23+1,IF(H13&gt;0,1,0))</f>
        <v>4</v>
      </c>
      <c r="I23" s="11">
        <f>IF(H23&gt;0,H23+1,IF(I13&gt;0,1,0))</f>
        <v>5</v>
      </c>
    </row>
    <row r="24" spans="2:9" outlineLevel="1" x14ac:dyDescent="0.25">
      <c r="B24" s="4">
        <v>2</v>
      </c>
      <c r="D24" s="4"/>
      <c r="E24" s="11">
        <f>IF(D24&gt;0,D24+1,IF(E14&gt;0,1,0))</f>
        <v>1</v>
      </c>
      <c r="F24" s="11">
        <f>IF(E24&gt;0,E24+1,IF(F14&gt;0,1,0))</f>
        <v>2</v>
      </c>
      <c r="G24" s="11">
        <f>IF(F24&gt;0,F24+1,IF(G14&gt;0,1,0))</f>
        <v>3</v>
      </c>
      <c r="H24" s="11">
        <f>IF(G24&gt;0,G24+1,IF(H14&gt;0,1,0))</f>
        <v>4</v>
      </c>
      <c r="I24" s="11">
        <f>IF(H24&gt;0,H24+1,IF(I14&gt;0,1,0))</f>
        <v>5</v>
      </c>
    </row>
    <row r="25" spans="2:9" outlineLevel="1" x14ac:dyDescent="0.25">
      <c r="B25" s="4">
        <v>3</v>
      </c>
      <c r="D25" s="4"/>
      <c r="E25" s="11">
        <f>IF(D25&gt;0,D25+1,IF(E15&gt;0,1,0))</f>
        <v>0</v>
      </c>
      <c r="F25" s="11">
        <f>IF(E25&gt;0,E25+1,IF(F15&gt;0,1,0))</f>
        <v>1</v>
      </c>
      <c r="G25" s="11">
        <f>IF(F25&gt;0,F25+1,IF(G15&gt;0,1,0))</f>
        <v>2</v>
      </c>
      <c r="H25" s="11">
        <f>IF(G25&gt;0,G25+1,IF(H15&gt;0,1,0))</f>
        <v>3</v>
      </c>
      <c r="I25" s="11">
        <f>IF(H25&gt;0,H25+1,IF(I15&gt;0,1,0))</f>
        <v>4</v>
      </c>
    </row>
    <row r="26" spans="2:9" outlineLevel="1" x14ac:dyDescent="0.25">
      <c r="B26" s="4">
        <v>4</v>
      </c>
      <c r="D26" s="4"/>
      <c r="E26" s="11">
        <f>IF(D26&gt;0,D26+1,IF(E16&gt;0,1,0))</f>
        <v>0</v>
      </c>
      <c r="F26" s="11">
        <f>IF(E26&gt;0,E26+1,IF(F16&gt;0,1,0))</f>
        <v>1</v>
      </c>
      <c r="G26" s="11">
        <f>IF(F26&gt;0,F26+1,IF(G16&gt;0,1,0))</f>
        <v>2</v>
      </c>
      <c r="H26" s="11">
        <f>IF(G26&gt;0,G26+1,IF(H16&gt;0,1,0))</f>
        <v>3</v>
      </c>
      <c r="I26" s="11">
        <f>IF(H26&gt;0,H26+1,IF(I16&gt;0,1,0))</f>
        <v>4</v>
      </c>
    </row>
    <row r="27" spans="2:9" outlineLevel="1" x14ac:dyDescent="0.25">
      <c r="B27" s="4">
        <v>5</v>
      </c>
      <c r="D27" s="4"/>
      <c r="E27" s="11">
        <f>IF(D27&gt;0,D27+1,IF(E17&gt;0,1,0))</f>
        <v>0</v>
      </c>
      <c r="F27" s="11">
        <f>IF(E27&gt;0,E27+1,IF(F17&gt;0,1,0))</f>
        <v>0</v>
      </c>
      <c r="G27" s="11">
        <f>IF(F27&gt;0,F27+1,IF(G17&gt;0,1,0))</f>
        <v>1</v>
      </c>
      <c r="H27" s="11">
        <f>IF(G27&gt;0,G27+1,IF(H17&gt;0,1,0))</f>
        <v>2</v>
      </c>
      <c r="I27" s="11">
        <f>IF(H27&gt;0,H27+1,IF(I17&gt;0,1,0))</f>
        <v>3</v>
      </c>
    </row>
    <row r="28" spans="2:9" s="10" customFormat="1" ht="5.0999999999999996" customHeight="1" outlineLevel="1" x14ac:dyDescent="0.25">
      <c r="B28" s="8"/>
      <c r="D28" s="8"/>
      <c r="E28" s="9"/>
      <c r="F28" s="9"/>
      <c r="G28" s="9"/>
      <c r="H28" s="9"/>
      <c r="I28" s="9"/>
    </row>
    <row r="29" spans="2:9" x14ac:dyDescent="0.25">
      <c r="B29" s="14" t="s">
        <v>7</v>
      </c>
      <c r="C29" s="6"/>
      <c r="D29" s="14"/>
      <c r="E29" s="15">
        <f>E$6</f>
        <v>1</v>
      </c>
      <c r="F29" s="15">
        <f t="shared" ref="F29:I29" si="8">F$6</f>
        <v>2</v>
      </c>
      <c r="G29" s="15">
        <f t="shared" si="8"/>
        <v>3</v>
      </c>
      <c r="H29" s="15">
        <f t="shared" si="8"/>
        <v>4</v>
      </c>
      <c r="I29" s="15">
        <f t="shared" si="8"/>
        <v>5</v>
      </c>
    </row>
    <row r="30" spans="2:9" ht="5.0999999999999996" customHeight="1" x14ac:dyDescent="0.25"/>
    <row r="31" spans="2:9" x14ac:dyDescent="0.25">
      <c r="B31" s="4">
        <v>1</v>
      </c>
      <c r="D31" s="4"/>
      <c r="E31" s="7">
        <f>IFERROR(MIN(E13,$C$7)*HLOOKUP(E23,$E$6:$I$9,2)+MIN(MAX(0,E13-$C$7),$C$8)*HLOOKUP(E23,$E$6:$I$9,3)+MIN(MAX(0,E13-SUM($C$7:$C$8)),$C$9)*HLOOKUP(E23,$E$6:$I$9,4),"")</f>
        <v>100000</v>
      </c>
      <c r="F31" s="7">
        <f>IFERROR(MIN(F13,$C$7)*HLOOKUP(F23,$E$6:$I$9,2)+MIN(MAX(0,F13-$C$7),$C$8)*HLOOKUP(F23,$E$6:$I$9,3)+MIN(MAX(0,F13-SUM($C$7:$C$8)),$C$9)*HLOOKUP(F23,$E$6:$I$9,4),"")</f>
        <v>95000</v>
      </c>
      <c r="G31" s="7">
        <f>IFERROR(MIN(G13,$C$7)*HLOOKUP(G23,$E$6:$I$9,2)+MIN(MAX(0,G13-$C$7),$C$8)*HLOOKUP(G23,$E$6:$I$9,3)+MIN(MAX(0,G13-SUM($C$7:$C$8)),$C$9)*HLOOKUP(G23,$E$6:$I$9,4),"")</f>
        <v>80000</v>
      </c>
      <c r="H31" s="7">
        <f>IFERROR(MIN(H13,$C$7)*HLOOKUP(H23,$E$6:$I$9,2)+MIN(MAX(0,H13-$C$7),$C$8)*HLOOKUP(H23,$E$6:$I$9,3)+MIN(MAX(0,H13-SUM($C$7:$C$8)),$C$9)*HLOOKUP(H23,$E$6:$I$9,4),"")</f>
        <v>0</v>
      </c>
      <c r="I31" s="7">
        <f>IFERROR(MIN(I13,$C$7)*HLOOKUP(I23,$E$6:$I$9,2)+MIN(MAX(0,I13-$C$7),$C$8)*HLOOKUP(I23,$E$6:$I$9,3)+MIN(MAX(0,I13-SUM($C$7:$C$8)),$C$9)*HLOOKUP(I23,$E$6:$I$9,4),"")</f>
        <v>0</v>
      </c>
    </row>
    <row r="32" spans="2:9" x14ac:dyDescent="0.25">
      <c r="B32" s="4">
        <v>2</v>
      </c>
      <c r="D32" s="4"/>
      <c r="E32" s="7">
        <f>IFERROR(MIN(E14,$C$7)*HLOOKUP(E24,$E$6:$I$9,2)+MIN(MAX(0,E14-$C$7),$C$8)*HLOOKUP(E24,$E$6:$I$9,3)+MIN(MAX(0,E14-SUM($C$7:$C$8)),$C$9)*HLOOKUP(E24,$E$6:$I$9,4),"")</f>
        <v>100000</v>
      </c>
      <c r="F32" s="7">
        <f>IFERROR(MIN(F14,$C$7)*HLOOKUP(F24,$E$6:$I$9,2)+MIN(MAX(0,F14-$C$7),$C$8)*HLOOKUP(F24,$E$6:$I$9,3)+MIN(MAX(0,F14-SUM($C$7:$C$8)),$C$9)*HLOOKUP(F24,$E$6:$I$9,4),"")</f>
        <v>95000</v>
      </c>
      <c r="G32" s="7">
        <f>IFERROR(MIN(G14,$C$7)*HLOOKUP(G24,$E$6:$I$9,2)+MIN(MAX(0,G14-$C$7),$C$8)*HLOOKUP(G24,$E$6:$I$9,3)+MIN(MAX(0,G14-SUM($C$7:$C$8)),$C$9)*HLOOKUP(G24,$E$6:$I$9,4),"")</f>
        <v>80000</v>
      </c>
      <c r="H32" s="7">
        <f>IFERROR(MIN(H14,$C$7)*HLOOKUP(H24,$E$6:$I$9,2)+MIN(MAX(0,H14-$C$7),$C$8)*HLOOKUP(H24,$E$6:$I$9,3)+MIN(MAX(0,H14-SUM($C$7:$C$8)),$C$9)*HLOOKUP(H24,$E$6:$I$9,4),"")</f>
        <v>0</v>
      </c>
      <c r="I32" s="7">
        <f>IFERROR(MIN(I14,$C$7)*HLOOKUP(I24,$E$6:$I$9,2)+MIN(MAX(0,I14-$C$7),$C$8)*HLOOKUP(I24,$E$6:$I$9,3)+MIN(MAX(0,I14-SUM($C$7:$C$8)),$C$9)*HLOOKUP(I24,$E$6:$I$9,4),"")</f>
        <v>0</v>
      </c>
    </row>
    <row r="33" spans="2:9" x14ac:dyDescent="0.25">
      <c r="B33" s="4">
        <v>3</v>
      </c>
      <c r="D33" s="4"/>
      <c r="E33" s="7" t="str">
        <f>IFERROR(MIN(E15,$C$7)*HLOOKUP(E25,$E$6:$I$9,2)+MIN(MAX(0,E15-$C$7),$C$8)*HLOOKUP(E25,$E$6:$I$9,3)+MIN(MAX(0,E15-SUM($C$7:$C$8)),$C$9)*HLOOKUP(E25,$E$6:$I$9,4),"")</f>
        <v/>
      </c>
      <c r="F33" s="7">
        <f>IFERROR(MIN(F15,$C$7)*HLOOKUP(F25,$E$6:$I$9,2)+MIN(MAX(0,F15-$C$7),$C$8)*HLOOKUP(F25,$E$6:$I$9,3)+MIN(MAX(0,F15-SUM($C$7:$C$8)),$C$9)*HLOOKUP(F25,$E$6:$I$9,4),"")</f>
        <v>100000</v>
      </c>
      <c r="G33" s="7">
        <f>IFERROR(MIN(G15,$C$7)*HLOOKUP(G25,$E$6:$I$9,2)+MIN(MAX(0,G15-$C$7),$C$8)*HLOOKUP(G25,$E$6:$I$9,3)+MIN(MAX(0,G15-SUM($C$7:$C$8)),$C$9)*HLOOKUP(G25,$E$6:$I$9,4),"")</f>
        <v>95000</v>
      </c>
      <c r="H33" s="7">
        <f>IFERROR(MIN(H15,$C$7)*HLOOKUP(H25,$E$6:$I$9,2)+MIN(MAX(0,H15-$C$7),$C$8)*HLOOKUP(H25,$E$6:$I$9,3)+MIN(MAX(0,H15-SUM($C$7:$C$8)),$C$9)*HLOOKUP(H25,$E$6:$I$9,4),"")</f>
        <v>80000</v>
      </c>
      <c r="I33" s="7">
        <f>IFERROR(MIN(I15,$C$7)*HLOOKUP(I25,$E$6:$I$9,2)+MIN(MAX(0,I15-$C$7),$C$8)*HLOOKUP(I25,$E$6:$I$9,3)+MIN(MAX(0,I15-SUM($C$7:$C$8)),$C$9)*HLOOKUP(I25,$E$6:$I$9,4),"")</f>
        <v>0</v>
      </c>
    </row>
    <row r="34" spans="2:9" x14ac:dyDescent="0.25">
      <c r="B34" s="4">
        <v>4</v>
      </c>
      <c r="D34" s="4"/>
      <c r="E34" s="7" t="str">
        <f>IFERROR(MIN(E16,$C$7)*HLOOKUP(E26,$E$6:$I$9,2)+MIN(MAX(0,E16-$C$7),$C$8)*HLOOKUP(E26,$E$6:$I$9,3)+MIN(MAX(0,E16-SUM($C$7:$C$8)),$C$9)*HLOOKUP(E26,$E$6:$I$9,4),"")</f>
        <v/>
      </c>
      <c r="F34" s="7">
        <f>IFERROR(MIN(F16,$C$7)*HLOOKUP(F26,$E$6:$I$9,2)+MIN(MAX(0,F16-$C$7),$C$8)*HLOOKUP(F26,$E$6:$I$9,3)+MIN(MAX(0,F16-SUM($C$7:$C$8)),$C$9)*HLOOKUP(F26,$E$6:$I$9,4),"")</f>
        <v>100000</v>
      </c>
      <c r="G34" s="7">
        <f>IFERROR(MIN(G16,$C$7)*HLOOKUP(G26,$E$6:$I$9,2)+MIN(MAX(0,G16-$C$7),$C$8)*HLOOKUP(G26,$E$6:$I$9,3)+MIN(MAX(0,G16-SUM($C$7:$C$8)),$C$9)*HLOOKUP(G26,$E$6:$I$9,4),"")</f>
        <v>95000</v>
      </c>
      <c r="H34" s="7">
        <f>IFERROR(MIN(H16,$C$7)*HLOOKUP(H26,$E$6:$I$9,2)+MIN(MAX(0,H16-$C$7),$C$8)*HLOOKUP(H26,$E$6:$I$9,3)+MIN(MAX(0,H16-SUM($C$7:$C$8)),$C$9)*HLOOKUP(H26,$E$6:$I$9,4),"")</f>
        <v>80000</v>
      </c>
      <c r="I34" s="7">
        <f>IFERROR(MIN(I16,$C$7)*HLOOKUP(I26,$E$6:$I$9,2)+MIN(MAX(0,I16-$C$7),$C$8)*HLOOKUP(I26,$E$6:$I$9,3)+MIN(MAX(0,I16-SUM($C$7:$C$8)),$C$9)*HLOOKUP(I26,$E$6:$I$9,4),"")</f>
        <v>0</v>
      </c>
    </row>
    <row r="35" spans="2:9" x14ac:dyDescent="0.25">
      <c r="B35" s="4">
        <v>5</v>
      </c>
      <c r="D35" s="4"/>
      <c r="E35" s="7" t="str">
        <f>IFERROR(MIN(E17,$C$7)*HLOOKUP(E27,$E$6:$I$9,2)+MIN(MAX(0,E17-$C$7),$C$8)*HLOOKUP(E27,$E$6:$I$9,3)+MIN(MAX(0,E17-SUM($C$7:$C$8)),$C$9)*HLOOKUP(E27,$E$6:$I$9,4),"")</f>
        <v/>
      </c>
      <c r="F35" s="7" t="str">
        <f>IFERROR(MIN(F17,$C$7)*HLOOKUP(F27,$E$6:$I$9,2)+MIN(MAX(0,F17-$C$7),$C$8)*HLOOKUP(F27,$E$6:$I$9,3)+MIN(MAX(0,F17-SUM($C$7:$C$8)),$C$9)*HLOOKUP(F27,$E$6:$I$9,4),"")</f>
        <v/>
      </c>
      <c r="G35" s="7">
        <f>IFERROR(MIN(G17,$C$7)*HLOOKUP(G27,$E$6:$I$9,2)+MIN(MAX(0,G17-$C$7),$C$8)*HLOOKUP(G27,$E$6:$I$9,3)+MIN(MAX(0,G17-SUM($C$7:$C$8)),$C$9)*HLOOKUP(G27,$E$6:$I$9,4),"")</f>
        <v>100000</v>
      </c>
      <c r="H35" s="7">
        <f>IFERROR(MIN(H17,$C$7)*HLOOKUP(H27,$E$6:$I$9,2)+MIN(MAX(0,H17-$C$7),$C$8)*HLOOKUP(H27,$E$6:$I$9,3)+MIN(MAX(0,H17-SUM($C$7:$C$8)),$C$9)*HLOOKUP(H27,$E$6:$I$9,4),"")</f>
        <v>95000</v>
      </c>
      <c r="I35" s="7">
        <f>IFERROR(MIN(I17,$C$7)*HLOOKUP(I27,$E$6:$I$9,2)+MIN(MAX(0,I17-$C$7),$C$8)*HLOOKUP(I27,$E$6:$I$9,3)+MIN(MAX(0,I17-SUM($C$7:$C$8)),$C$9)*HLOOKUP(I27,$E$6:$I$9,4),"")</f>
        <v>80000</v>
      </c>
    </row>
    <row r="36" spans="2:9" ht="5.0999999999999996" customHeight="1" x14ac:dyDescent="0.25"/>
    <row r="37" spans="2:9" x14ac:dyDescent="0.25">
      <c r="B37" s="12" t="s">
        <v>8</v>
      </c>
      <c r="C37" s="12"/>
      <c r="D37" s="12"/>
      <c r="E37" s="13">
        <f>SUM(E31:E35)</f>
        <v>200000</v>
      </c>
      <c r="F37" s="13">
        <f>SUM(F31:F35)</f>
        <v>390000</v>
      </c>
      <c r="G37" s="13">
        <f>SUM(G31:G35)</f>
        <v>450000</v>
      </c>
      <c r="H37" s="13">
        <f>SUM(H31:H35)</f>
        <v>255000</v>
      </c>
      <c r="I37" s="13">
        <f>SUM(I31:I35)</f>
        <v>80000</v>
      </c>
    </row>
    <row r="38" spans="2:9" ht="5.0999999999999996" customHeight="1" x14ac:dyDescent="0.25"/>
    <row r="39" spans="2:9" x14ac:dyDescent="0.25">
      <c r="B39" s="12" t="s">
        <v>10</v>
      </c>
      <c r="C39" s="12"/>
      <c r="D39" s="12"/>
      <c r="E39" s="13">
        <f>SUMPRODUCT($C$7:$C$9,E7:E9)</f>
        <v>210000</v>
      </c>
      <c r="F39" s="13">
        <f>SUMPRODUCT($C$7:$C$9,F7:F9)</f>
        <v>160000</v>
      </c>
      <c r="G39" s="13">
        <f>SUMPRODUCT($C$7:$C$9,G7:G9)</f>
        <v>110000</v>
      </c>
      <c r="H39" s="13">
        <f>SUMPRODUCT($C$7:$C$9,H7:H9)</f>
        <v>0</v>
      </c>
      <c r="I39" s="13">
        <f>SUMPRODUCT($C$7:$C$9,I7:I9)</f>
        <v>0</v>
      </c>
    </row>
    <row r="40" spans="2:9" x14ac:dyDescent="0.25">
      <c r="F40" s="7"/>
    </row>
  </sheetData>
  <pageMargins left="0.7" right="0.7" top="0.75" bottom="0.75" header="0.3" footer="0.3"/>
  <ignoredErrors>
    <ignoredError sqref="E39:I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dcterms:created xsi:type="dcterms:W3CDTF">2017-01-05T23:07:43Z</dcterms:created>
  <dcterms:modified xsi:type="dcterms:W3CDTF">2017-01-06T16:54:21Z</dcterms:modified>
</cp:coreProperties>
</file>